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90" windowHeight="6375" tabRatio="844" activeTab="0"/>
  </bookViews>
  <sheets>
    <sheet name="表1,2,3" sheetId="1" r:id="rId1"/>
  </sheets>
  <definedNames>
    <definedName name="_xlnm.Print_Area" localSheetId="0">'表1,2,3'!$A$1:$K$53</definedName>
  </definedNames>
  <calcPr fullCalcOnLoad="1"/>
</workbook>
</file>

<file path=xl/sharedStrings.xml><?xml version="1.0" encoding="utf-8"?>
<sst xmlns="http://schemas.openxmlformats.org/spreadsheetml/2006/main" count="93" uniqueCount="62">
  <si>
    <t>区</t>
  </si>
  <si>
    <t>総数</t>
  </si>
  <si>
    <t>夫初婚</t>
  </si>
  <si>
    <t>妻初婚</t>
  </si>
  <si>
    <t>妻再婚</t>
  </si>
  <si>
    <t>死別</t>
  </si>
  <si>
    <t>離別</t>
  </si>
  <si>
    <t>夫再婚</t>
  </si>
  <si>
    <t>～19</t>
  </si>
  <si>
    <t>20～24</t>
  </si>
  <si>
    <t>25～29</t>
  </si>
  <si>
    <t>30～34</t>
  </si>
  <si>
    <t>35～39</t>
  </si>
  <si>
    <t>40～44</t>
  </si>
  <si>
    <t>45～49</t>
  </si>
  <si>
    <t>50～</t>
  </si>
  <si>
    <t>不詳</t>
  </si>
  <si>
    <t>区</t>
  </si>
  <si>
    <t>夫</t>
  </si>
  <si>
    <t>初婚</t>
  </si>
  <si>
    <t>再婚</t>
  </si>
  <si>
    <t>妻</t>
  </si>
  <si>
    <t>北九州市</t>
  </si>
  <si>
    <t xml:space="preserve">   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</si>
  <si>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</si>
  <si>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</si>
  <si>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</si>
  <si>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</si>
  <si>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</si>
  <si>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</si>
  <si>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</t>
  </si>
  <si>
    <t>夫の年齢</t>
  </si>
  <si>
    <t>妻の年齢</t>
  </si>
  <si>
    <t>小倉北区</t>
  </si>
  <si>
    <t>小倉南区</t>
  </si>
  <si>
    <t>八幡東区</t>
  </si>
  <si>
    <t>八幡西区</t>
  </si>
  <si>
    <t>門 司 区</t>
  </si>
  <si>
    <t>若 松 区</t>
  </si>
  <si>
    <t>戸 畑 区</t>
  </si>
  <si>
    <t>小倉南区</t>
  </si>
  <si>
    <t>八幡東区</t>
  </si>
  <si>
    <t>初婚</t>
  </si>
  <si>
    <t>死別</t>
  </si>
  <si>
    <t>離別</t>
  </si>
  <si>
    <t>夫届出時月齢合計</t>
  </si>
  <si>
    <t>妻届出時月齢合計</t>
  </si>
  <si>
    <t>夫婚姻件数</t>
  </si>
  <si>
    <t>妻婚姻件数</t>
  </si>
  <si>
    <t>門司</t>
  </si>
  <si>
    <t>小倉北</t>
  </si>
  <si>
    <t>小倉南</t>
  </si>
  <si>
    <t>若松</t>
  </si>
  <si>
    <t>八幡東</t>
  </si>
  <si>
    <t>八幡西</t>
  </si>
  <si>
    <t>戸畑</t>
  </si>
  <si>
    <t>―令和３年結婚生活に入り届け出たもの―</t>
  </si>
  <si>
    <t>―令和３年届け出たもの―</t>
  </si>
  <si>
    <t>６　婚姻</t>
  </si>
  <si>
    <t>表１　　婚姻数（夫－妻・年齢）</t>
  </si>
  <si>
    <t>表２　　婚姻数（夫－妻・初婚－再婚・区）</t>
  </si>
  <si>
    <t>表３　　平均婚姻年齢（夫－妻・初婚－再婚・区）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</si>
</sst>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0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4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righ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0" fillId="33" borderId="26" xfId="0" applyNumberFormat="1" applyFill="1" applyBorder="1" applyAlignment="1" applyProtection="1">
      <alignment horizontal="right" vertical="center"/>
      <protection locked="0"/>
    </xf>
    <xf numFmtId="41" fontId="0" fillId="33" borderId="27" xfId="0" applyNumberForma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Border="1" applyAlignment="1">
      <alignment horizontal="right" vertical="center"/>
    </xf>
    <xf numFmtId="41" fontId="0" fillId="33" borderId="12" xfId="0" applyNumberFormat="1" applyFill="1" applyBorder="1" applyAlignment="1" applyProtection="1">
      <alignment horizontal="right" vertical="center"/>
      <protection locked="0"/>
    </xf>
    <xf numFmtId="41" fontId="0" fillId="33" borderId="13" xfId="0" applyNumberFormat="1" applyFill="1" applyBorder="1" applyAlignment="1" applyProtection="1">
      <alignment horizontal="right" vertical="center"/>
      <protection locked="0"/>
    </xf>
    <xf numFmtId="41" fontId="0" fillId="33" borderId="25" xfId="0" applyNumberFormat="1" applyFill="1" applyBorder="1" applyAlignment="1" applyProtection="1">
      <alignment horizontal="right" vertical="center"/>
      <protection locked="0"/>
    </xf>
    <xf numFmtId="41" fontId="0" fillId="33" borderId="28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Alignment="1">
      <alignment/>
    </xf>
    <xf numFmtId="41" fontId="0" fillId="34" borderId="25" xfId="0" applyNumberFormat="1" applyFill="1" applyBorder="1" applyAlignment="1" applyProtection="1">
      <alignment horizontal="right" vertical="center"/>
      <protection locked="0"/>
    </xf>
    <xf numFmtId="41" fontId="0" fillId="34" borderId="26" xfId="0" applyNumberFormat="1" applyFill="1" applyBorder="1" applyAlignment="1" applyProtection="1">
      <alignment horizontal="right" vertical="center"/>
      <protection locked="0"/>
    </xf>
    <xf numFmtId="41" fontId="0" fillId="34" borderId="27" xfId="0" applyNumberFormat="1" applyFill="1" applyBorder="1" applyAlignment="1" applyProtection="1">
      <alignment horizontal="right" vertical="center"/>
      <protection locked="0"/>
    </xf>
    <xf numFmtId="41" fontId="0" fillId="34" borderId="28" xfId="0" applyNumberFormat="1" applyFill="1" applyBorder="1" applyAlignment="1" applyProtection="1">
      <alignment horizontal="right" vertical="center"/>
      <protection locked="0"/>
    </xf>
    <xf numFmtId="41" fontId="0" fillId="34" borderId="12" xfId="0" applyNumberFormat="1" applyFill="1" applyBorder="1" applyAlignment="1" applyProtection="1">
      <alignment horizontal="right" vertical="center"/>
      <protection locked="0"/>
    </xf>
    <xf numFmtId="41" fontId="0" fillId="34" borderId="13" xfId="0" applyNumberFormat="1" applyFill="1" applyBorder="1" applyAlignment="1" applyProtection="1">
      <alignment horizontal="right" vertical="center"/>
      <protection locked="0"/>
    </xf>
    <xf numFmtId="177" fontId="3" fillId="0" borderId="15" xfId="0" applyNumberFormat="1" applyFont="1" applyFill="1" applyBorder="1" applyAlignment="1" applyProtection="1">
      <alignment horizontal="right" vertical="center"/>
      <protection/>
    </xf>
    <xf numFmtId="177" fontId="3" fillId="0" borderId="24" xfId="0" applyNumberFormat="1" applyFont="1" applyFill="1" applyBorder="1" applyAlignment="1" applyProtection="1">
      <alignment horizontal="right" vertical="center"/>
      <protection/>
    </xf>
    <xf numFmtId="177" fontId="0" fillId="0" borderId="29" xfId="0" applyNumberFormat="1" applyFill="1" applyBorder="1" applyAlignment="1" applyProtection="1">
      <alignment horizontal="right" vertical="center"/>
      <protection/>
    </xf>
    <xf numFmtId="177" fontId="0" fillId="0" borderId="27" xfId="0" applyNumberFormat="1" applyFill="1" applyBorder="1" applyAlignment="1" applyProtection="1">
      <alignment horizontal="right" vertical="center"/>
      <protection/>
    </xf>
    <xf numFmtId="177" fontId="0" fillId="0" borderId="21" xfId="0" applyNumberFormat="1" applyFill="1" applyBorder="1" applyAlignment="1" applyProtection="1">
      <alignment horizontal="right" vertical="center"/>
      <protection/>
    </xf>
    <xf numFmtId="177" fontId="0" fillId="0" borderId="13" xfId="0" applyNumberFormat="1" applyFill="1" applyBorder="1" applyAlignment="1" applyProtection="1">
      <alignment horizontal="right" vertical="center"/>
      <protection/>
    </xf>
    <xf numFmtId="41" fontId="3" fillId="0" borderId="11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0" fillId="0" borderId="10" xfId="0" applyNumberForma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38" fontId="42" fillId="0" borderId="33" xfId="48" applyFont="1" applyBorder="1" applyAlignment="1">
      <alignment horizontal="right" vertical="center"/>
    </xf>
    <xf numFmtId="38" fontId="42" fillId="0" borderId="10" xfId="48" applyFont="1" applyBorder="1" applyAlignment="1">
      <alignment horizontal="right" vertical="center"/>
    </xf>
    <xf numFmtId="38" fontId="42" fillId="0" borderId="34" xfId="48" applyFont="1" applyBorder="1" applyAlignment="1">
      <alignment horizontal="right" vertical="center"/>
    </xf>
    <xf numFmtId="38" fontId="42" fillId="34" borderId="35" xfId="48" applyFont="1" applyFill="1" applyBorder="1" applyAlignment="1" applyProtection="1">
      <alignment horizontal="right" vertical="center"/>
      <protection locked="0"/>
    </xf>
    <xf numFmtId="38" fontId="42" fillId="33" borderId="36" xfId="48" applyFont="1" applyFill="1" applyBorder="1" applyAlignment="1" applyProtection="1">
      <alignment horizontal="right" vertical="center"/>
      <protection locked="0"/>
    </xf>
    <xf numFmtId="38" fontId="42" fillId="33" borderId="37" xfId="48" applyFont="1" applyFill="1" applyBorder="1" applyAlignment="1" applyProtection="1">
      <alignment horizontal="right" vertical="center"/>
      <protection locked="0"/>
    </xf>
    <xf numFmtId="38" fontId="42" fillId="33" borderId="35" xfId="48" applyFont="1" applyFill="1" applyBorder="1" applyAlignment="1" applyProtection="1">
      <alignment horizontal="right" vertical="center"/>
      <protection locked="0"/>
    </xf>
    <xf numFmtId="38" fontId="42" fillId="33" borderId="30" xfId="48" applyFont="1" applyFill="1" applyBorder="1" applyAlignment="1" applyProtection="1">
      <alignment horizontal="right" vertical="center"/>
      <protection locked="0"/>
    </xf>
    <xf numFmtId="38" fontId="42" fillId="33" borderId="31" xfId="48" applyFont="1" applyFill="1" applyBorder="1" applyAlignment="1" applyProtection="1">
      <alignment horizontal="right" vertical="center"/>
      <protection locked="0"/>
    </xf>
    <xf numFmtId="38" fontId="42" fillId="33" borderId="32" xfId="48" applyFont="1" applyFill="1" applyBorder="1" applyAlignment="1" applyProtection="1">
      <alignment horizontal="right" vertical="center"/>
      <protection locked="0"/>
    </xf>
    <xf numFmtId="38" fontId="42" fillId="0" borderId="0" xfId="0" applyNumberFormat="1" applyFont="1" applyFill="1" applyAlignment="1">
      <alignment horizontal="right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0" fillId="33" borderId="0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2" fillId="0" borderId="45" xfId="0" applyFont="1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0" fontId="42" fillId="0" borderId="47" xfId="0" applyFont="1" applyBorder="1" applyAlignment="1">
      <alignment horizontal="left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55"/>
  <sheetViews>
    <sheetView tabSelected="1" view="pageBreakPreview" zoomScale="130" zoomScaleSheetLayoutView="130" workbookViewId="0" topLeftCell="G1">
      <selection activeCell="M7" sqref="M7"/>
    </sheetView>
  </sheetViews>
  <sheetFormatPr defaultColWidth="8.140625" defaultRowHeight="12"/>
  <cols>
    <col min="1" max="11" width="8.57421875" style="0" customWidth="1"/>
    <col min="12" max="12" width="2.140625" style="0" customWidth="1"/>
    <col min="13" max="13" width="6.28125" style="0" customWidth="1"/>
    <col min="14" max="15" width="5.421875" style="0" customWidth="1"/>
    <col min="16" max="16" width="9.8515625" style="0" customWidth="1"/>
    <col min="17" max="17" width="7.28125" style="0" customWidth="1"/>
    <col min="18" max="18" width="8.28125" style="0" customWidth="1"/>
    <col min="19" max="19" width="9.00390625" style="0" customWidth="1"/>
    <col min="20" max="21" width="5.421875" style="0" customWidth="1"/>
    <col min="22" max="22" width="9.8515625" style="0" customWidth="1"/>
    <col min="23" max="23" width="7.28125" style="0" customWidth="1"/>
    <col min="24" max="24" width="8.28125" style="0" customWidth="1"/>
  </cols>
  <sheetData>
    <row r="1" spans="1:2" ht="17.25">
      <c r="A1" s="103" t="s">
        <v>58</v>
      </c>
      <c r="B1" s="104"/>
    </row>
    <row r="4" ht="17.25">
      <c r="A4" s="27" t="s">
        <v>59</v>
      </c>
    </row>
    <row r="5" spans="8:12" ht="12">
      <c r="H5" s="89" t="s">
        <v>56</v>
      </c>
      <c r="I5" s="89"/>
      <c r="J5" s="89"/>
      <c r="K5" s="89"/>
      <c r="L5" s="72"/>
    </row>
    <row r="6" spans="1:13" ht="17.25" customHeight="1">
      <c r="A6" s="108" t="s">
        <v>32</v>
      </c>
      <c r="B6" s="7"/>
      <c r="C6" s="8"/>
      <c r="D6" s="8"/>
      <c r="E6" s="8"/>
      <c r="F6" s="78" t="s">
        <v>31</v>
      </c>
      <c r="G6" s="78"/>
      <c r="H6" s="8"/>
      <c r="I6" s="8"/>
      <c r="J6" s="8"/>
      <c r="K6" s="9"/>
      <c r="L6" s="30"/>
      <c r="M6" s="33"/>
    </row>
    <row r="7" spans="1:13" ht="17.25" customHeight="1">
      <c r="A7" s="109"/>
      <c r="B7" s="10" t="s">
        <v>1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2" t="s">
        <v>16</v>
      </c>
      <c r="L7" s="73"/>
      <c r="M7" s="34"/>
    </row>
    <row r="8" spans="1:12" ht="15" customHeight="1">
      <c r="A8" s="2" t="s">
        <v>1</v>
      </c>
      <c r="B8" s="16">
        <f>SUM(C8:K8)</f>
        <v>2963</v>
      </c>
      <c r="C8" s="17">
        <f>SUM(C9:C17)</f>
        <v>30</v>
      </c>
      <c r="D8" s="17">
        <f aca="true" t="shared" si="0" ref="D8:K8">SUM(D9:D17)</f>
        <v>425</v>
      </c>
      <c r="E8" s="17">
        <f t="shared" si="0"/>
        <v>923</v>
      </c>
      <c r="F8" s="17">
        <f t="shared" si="0"/>
        <v>623</v>
      </c>
      <c r="G8" s="17">
        <f t="shared" si="0"/>
        <v>372</v>
      </c>
      <c r="H8" s="17">
        <f t="shared" si="0"/>
        <v>236</v>
      </c>
      <c r="I8" s="17">
        <f t="shared" si="0"/>
        <v>133</v>
      </c>
      <c r="J8" s="17">
        <f t="shared" si="0"/>
        <v>221</v>
      </c>
      <c r="K8" s="18">
        <f t="shared" si="0"/>
        <v>0</v>
      </c>
      <c r="L8" s="74"/>
    </row>
    <row r="9" spans="1:12" ht="15" customHeight="1">
      <c r="A9" s="6" t="s">
        <v>23</v>
      </c>
      <c r="B9" s="19">
        <f aca="true" t="shared" si="1" ref="B9:B17">SUM(C9:K9)</f>
        <v>59</v>
      </c>
      <c r="C9" s="20">
        <v>19</v>
      </c>
      <c r="D9" s="20">
        <v>30</v>
      </c>
      <c r="E9" s="20">
        <v>7</v>
      </c>
      <c r="F9" s="20">
        <v>1</v>
      </c>
      <c r="G9" s="20">
        <v>1</v>
      </c>
      <c r="H9" s="20">
        <v>0</v>
      </c>
      <c r="I9" s="20">
        <v>1</v>
      </c>
      <c r="J9" s="20">
        <v>0</v>
      </c>
      <c r="K9" s="21">
        <v>0</v>
      </c>
      <c r="L9" s="75"/>
    </row>
    <row r="10" spans="1:12" ht="15" customHeight="1">
      <c r="A10" s="6" t="s">
        <v>24</v>
      </c>
      <c r="B10" s="19">
        <f t="shared" si="1"/>
        <v>566</v>
      </c>
      <c r="C10" s="20">
        <v>9</v>
      </c>
      <c r="D10" s="20">
        <v>298</v>
      </c>
      <c r="E10" s="20">
        <v>177</v>
      </c>
      <c r="F10" s="20">
        <v>48</v>
      </c>
      <c r="G10" s="20">
        <v>20</v>
      </c>
      <c r="H10" s="20">
        <v>11</v>
      </c>
      <c r="I10" s="20">
        <v>3</v>
      </c>
      <c r="J10" s="20">
        <v>0</v>
      </c>
      <c r="K10" s="21">
        <v>0</v>
      </c>
      <c r="L10" s="75"/>
    </row>
    <row r="11" spans="1:12" ht="15" customHeight="1">
      <c r="A11" s="6" t="s">
        <v>25</v>
      </c>
      <c r="B11" s="19">
        <f t="shared" si="1"/>
        <v>1053</v>
      </c>
      <c r="C11" s="20">
        <v>2</v>
      </c>
      <c r="D11" s="20">
        <v>80</v>
      </c>
      <c r="E11" s="20">
        <v>610</v>
      </c>
      <c r="F11" s="20">
        <v>254</v>
      </c>
      <c r="G11" s="20">
        <v>74</v>
      </c>
      <c r="H11" s="20">
        <v>21</v>
      </c>
      <c r="I11" s="20">
        <v>8</v>
      </c>
      <c r="J11" s="20">
        <v>4</v>
      </c>
      <c r="K11" s="21">
        <v>0</v>
      </c>
      <c r="L11" s="75"/>
    </row>
    <row r="12" spans="1:12" ht="15" customHeight="1">
      <c r="A12" s="6" t="s">
        <v>26</v>
      </c>
      <c r="B12" s="19">
        <f t="shared" si="1"/>
        <v>539</v>
      </c>
      <c r="C12" s="20">
        <v>0</v>
      </c>
      <c r="D12" s="20">
        <v>14</v>
      </c>
      <c r="E12" s="20">
        <v>99</v>
      </c>
      <c r="F12" s="20">
        <v>244</v>
      </c>
      <c r="G12" s="20">
        <v>124</v>
      </c>
      <c r="H12" s="20">
        <v>38</v>
      </c>
      <c r="I12" s="20">
        <v>13</v>
      </c>
      <c r="J12" s="20">
        <v>7</v>
      </c>
      <c r="K12" s="21">
        <v>0</v>
      </c>
      <c r="L12" s="75"/>
    </row>
    <row r="13" spans="1:12" ht="15" customHeight="1">
      <c r="A13" s="6" t="s">
        <v>27</v>
      </c>
      <c r="B13" s="19">
        <f t="shared" si="1"/>
        <v>315</v>
      </c>
      <c r="C13" s="20">
        <v>0</v>
      </c>
      <c r="D13" s="20">
        <v>2</v>
      </c>
      <c r="E13" s="20">
        <v>26</v>
      </c>
      <c r="F13" s="20">
        <v>59</v>
      </c>
      <c r="G13" s="20">
        <v>114</v>
      </c>
      <c r="H13" s="20">
        <v>82</v>
      </c>
      <c r="I13" s="20">
        <v>26</v>
      </c>
      <c r="J13" s="20">
        <v>6</v>
      </c>
      <c r="K13" s="21">
        <v>0</v>
      </c>
      <c r="L13" s="75"/>
    </row>
    <row r="14" spans="1:12" ht="15" customHeight="1">
      <c r="A14" s="6" t="s">
        <v>28</v>
      </c>
      <c r="B14" s="19">
        <f t="shared" si="1"/>
        <v>168</v>
      </c>
      <c r="C14" s="20">
        <v>0</v>
      </c>
      <c r="D14" s="20">
        <v>1</v>
      </c>
      <c r="E14" s="20">
        <v>3</v>
      </c>
      <c r="F14" s="20">
        <v>14</v>
      </c>
      <c r="G14" s="20">
        <v>29</v>
      </c>
      <c r="H14" s="20">
        <v>65</v>
      </c>
      <c r="I14" s="20">
        <v>38</v>
      </c>
      <c r="J14" s="20">
        <v>18</v>
      </c>
      <c r="K14" s="21">
        <v>0</v>
      </c>
      <c r="L14" s="75"/>
    </row>
    <row r="15" spans="1:12" ht="15" customHeight="1">
      <c r="A15" s="6" t="s">
        <v>29</v>
      </c>
      <c r="B15" s="19">
        <f t="shared" si="1"/>
        <v>109</v>
      </c>
      <c r="C15" s="20">
        <v>0</v>
      </c>
      <c r="D15" s="20">
        <v>0</v>
      </c>
      <c r="E15" s="20">
        <v>0</v>
      </c>
      <c r="F15" s="20">
        <v>2</v>
      </c>
      <c r="G15" s="20">
        <v>7</v>
      </c>
      <c r="H15" s="20">
        <v>16</v>
      </c>
      <c r="I15" s="20">
        <v>36</v>
      </c>
      <c r="J15" s="20">
        <v>48</v>
      </c>
      <c r="K15" s="21">
        <v>0</v>
      </c>
      <c r="L15" s="75"/>
    </row>
    <row r="16" spans="1:12" ht="15" customHeight="1">
      <c r="A16" s="6" t="s">
        <v>30</v>
      </c>
      <c r="B16" s="19">
        <f t="shared" si="1"/>
        <v>154</v>
      </c>
      <c r="C16" s="20">
        <v>0</v>
      </c>
      <c r="D16" s="20">
        <v>0</v>
      </c>
      <c r="E16" s="20">
        <v>1</v>
      </c>
      <c r="F16" s="20">
        <v>1</v>
      </c>
      <c r="G16" s="20">
        <v>3</v>
      </c>
      <c r="H16" s="20">
        <v>3</v>
      </c>
      <c r="I16" s="20">
        <v>8</v>
      </c>
      <c r="J16" s="20">
        <v>138</v>
      </c>
      <c r="K16" s="21">
        <v>0</v>
      </c>
      <c r="L16" s="75"/>
    </row>
    <row r="17" spans="1:12" ht="15" customHeight="1">
      <c r="A17" s="1" t="s">
        <v>16</v>
      </c>
      <c r="B17" s="22">
        <f t="shared" si="1"/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4">
        <v>0</v>
      </c>
      <c r="L17" s="75"/>
    </row>
    <row r="22" ht="17.25">
      <c r="A22" s="27" t="s">
        <v>60</v>
      </c>
    </row>
    <row r="23" spans="8:12" ht="12">
      <c r="H23" s="95" t="s">
        <v>57</v>
      </c>
      <c r="I23" s="95"/>
      <c r="J23" s="95"/>
      <c r="K23" s="95"/>
      <c r="L23" s="72"/>
    </row>
    <row r="24" spans="1:12" ht="13.5" customHeight="1">
      <c r="A24" s="90" t="s">
        <v>0</v>
      </c>
      <c r="B24" s="90" t="s">
        <v>1</v>
      </c>
      <c r="C24" s="105" t="s">
        <v>2</v>
      </c>
      <c r="D24" s="106"/>
      <c r="E24" s="107"/>
      <c r="F24" s="82" t="s">
        <v>7</v>
      </c>
      <c r="G24" s="83"/>
      <c r="H24" s="83"/>
      <c r="I24" s="83"/>
      <c r="J24" s="83"/>
      <c r="K24" s="84"/>
      <c r="L24" s="73"/>
    </row>
    <row r="25" spans="1:12" ht="13.5" customHeight="1">
      <c r="A25" s="90"/>
      <c r="B25" s="90"/>
      <c r="C25" s="92" t="s">
        <v>3</v>
      </c>
      <c r="D25" s="93" t="s">
        <v>4</v>
      </c>
      <c r="E25" s="94"/>
      <c r="F25" s="79" t="s">
        <v>5</v>
      </c>
      <c r="G25" s="80"/>
      <c r="H25" s="81"/>
      <c r="I25" s="79" t="s">
        <v>6</v>
      </c>
      <c r="J25" s="80"/>
      <c r="K25" s="81"/>
      <c r="L25" s="73"/>
    </row>
    <row r="26" spans="1:12" ht="13.5" customHeight="1">
      <c r="A26" s="90"/>
      <c r="B26" s="90"/>
      <c r="C26" s="87"/>
      <c r="D26" s="85"/>
      <c r="E26" s="86"/>
      <c r="F26" s="87" t="s">
        <v>3</v>
      </c>
      <c r="G26" s="85" t="s">
        <v>4</v>
      </c>
      <c r="H26" s="86"/>
      <c r="I26" s="87" t="s">
        <v>3</v>
      </c>
      <c r="J26" s="85" t="s">
        <v>4</v>
      </c>
      <c r="K26" s="86"/>
      <c r="L26" s="73"/>
    </row>
    <row r="27" spans="1:12" ht="13.5" customHeight="1">
      <c r="A27" s="90"/>
      <c r="B27" s="90"/>
      <c r="C27" s="88"/>
      <c r="D27" s="3" t="s">
        <v>5</v>
      </c>
      <c r="E27" s="4" t="s">
        <v>6</v>
      </c>
      <c r="F27" s="88"/>
      <c r="G27" s="3" t="s">
        <v>5</v>
      </c>
      <c r="H27" s="4" t="s">
        <v>6</v>
      </c>
      <c r="I27" s="88"/>
      <c r="J27" s="3" t="s">
        <v>5</v>
      </c>
      <c r="K27" s="4" t="s">
        <v>6</v>
      </c>
      <c r="L27" s="73"/>
    </row>
    <row r="28" spans="1:12" ht="15" customHeight="1">
      <c r="A28" s="2" t="s">
        <v>1</v>
      </c>
      <c r="B28" s="48">
        <f>SUM(B29:B35)</f>
        <v>3912</v>
      </c>
      <c r="C28" s="51">
        <f>SUM(C29:C35)</f>
        <v>2742</v>
      </c>
      <c r="D28" s="52">
        <f aca="true" t="shared" si="2" ref="D28:K28">SUM(D29:D35)</f>
        <v>6</v>
      </c>
      <c r="E28" s="53">
        <f t="shared" si="2"/>
        <v>287</v>
      </c>
      <c r="F28" s="16">
        <f t="shared" si="2"/>
        <v>8</v>
      </c>
      <c r="G28" s="17">
        <f t="shared" si="2"/>
        <v>1</v>
      </c>
      <c r="H28" s="18">
        <f t="shared" si="2"/>
        <v>27</v>
      </c>
      <c r="I28" s="16">
        <f t="shared" si="2"/>
        <v>382</v>
      </c>
      <c r="J28" s="17">
        <f t="shared" si="2"/>
        <v>8</v>
      </c>
      <c r="K28" s="18">
        <f t="shared" si="2"/>
        <v>451</v>
      </c>
      <c r="L28" s="74"/>
    </row>
    <row r="29" spans="1:20" ht="15" customHeight="1">
      <c r="A29" s="13" t="s">
        <v>37</v>
      </c>
      <c r="B29" s="49">
        <f>SUM(C29:K29)</f>
        <v>305</v>
      </c>
      <c r="C29" s="36">
        <v>209</v>
      </c>
      <c r="D29" s="37">
        <v>0</v>
      </c>
      <c r="E29" s="38">
        <v>23</v>
      </c>
      <c r="F29" s="25">
        <v>3</v>
      </c>
      <c r="G29" s="20">
        <v>0</v>
      </c>
      <c r="H29" s="21">
        <v>3</v>
      </c>
      <c r="I29" s="25">
        <v>19</v>
      </c>
      <c r="J29" s="20">
        <v>2</v>
      </c>
      <c r="K29" s="21">
        <v>46</v>
      </c>
      <c r="L29" s="75"/>
      <c r="O29" s="30"/>
      <c r="P29" s="30"/>
      <c r="Q29" s="30"/>
      <c r="R29" s="30"/>
      <c r="S29" s="30"/>
      <c r="T29" s="30"/>
    </row>
    <row r="30" spans="1:20" ht="15" customHeight="1">
      <c r="A30" s="13" t="s">
        <v>33</v>
      </c>
      <c r="B30" s="49">
        <f aca="true" t="shared" si="3" ref="B30:B35">SUM(C30:K30)</f>
        <v>1049</v>
      </c>
      <c r="C30" s="36">
        <v>741</v>
      </c>
      <c r="D30" s="37">
        <v>2</v>
      </c>
      <c r="E30" s="38">
        <v>72</v>
      </c>
      <c r="F30" s="36">
        <v>1</v>
      </c>
      <c r="G30" s="20">
        <v>0</v>
      </c>
      <c r="H30" s="21">
        <v>4</v>
      </c>
      <c r="I30" s="25">
        <v>116</v>
      </c>
      <c r="J30" s="20">
        <v>0</v>
      </c>
      <c r="K30" s="21">
        <v>113</v>
      </c>
      <c r="L30" s="75"/>
      <c r="O30" s="30"/>
      <c r="P30" s="31"/>
      <c r="Q30" s="31"/>
      <c r="R30" s="31"/>
      <c r="S30" s="31"/>
      <c r="T30" s="30"/>
    </row>
    <row r="31" spans="1:20" ht="15" customHeight="1">
      <c r="A31" s="13" t="s">
        <v>34</v>
      </c>
      <c r="B31" s="49">
        <f t="shared" si="3"/>
        <v>896</v>
      </c>
      <c r="C31" s="36">
        <v>622</v>
      </c>
      <c r="D31" s="37">
        <v>1</v>
      </c>
      <c r="E31" s="38">
        <v>72</v>
      </c>
      <c r="F31" s="25">
        <v>3</v>
      </c>
      <c r="G31" s="20">
        <v>1</v>
      </c>
      <c r="H31" s="21">
        <v>7</v>
      </c>
      <c r="I31" s="25">
        <v>93</v>
      </c>
      <c r="J31" s="20">
        <v>2</v>
      </c>
      <c r="K31" s="21">
        <v>95</v>
      </c>
      <c r="L31" s="75"/>
      <c r="O31" s="30"/>
      <c r="P31" s="31"/>
      <c r="Q31" s="31"/>
      <c r="R31" s="31"/>
      <c r="S31" s="31"/>
      <c r="T31" s="30"/>
    </row>
    <row r="32" spans="1:20" ht="15" customHeight="1">
      <c r="A32" s="13" t="s">
        <v>38</v>
      </c>
      <c r="B32" s="49">
        <f t="shared" si="3"/>
        <v>264</v>
      </c>
      <c r="C32" s="36">
        <v>165</v>
      </c>
      <c r="D32" s="37">
        <v>0</v>
      </c>
      <c r="E32" s="38">
        <v>21</v>
      </c>
      <c r="F32" s="25">
        <v>0</v>
      </c>
      <c r="G32" s="20">
        <v>0</v>
      </c>
      <c r="H32" s="21">
        <v>2</v>
      </c>
      <c r="I32" s="25">
        <v>28</v>
      </c>
      <c r="J32" s="20">
        <v>1</v>
      </c>
      <c r="K32" s="21">
        <v>47</v>
      </c>
      <c r="L32" s="75"/>
      <c r="M32" s="31"/>
      <c r="N32" s="31"/>
      <c r="O32" s="31"/>
      <c r="P32" s="31"/>
      <c r="Q32" s="31"/>
      <c r="R32" s="31"/>
      <c r="S32" s="31"/>
      <c r="T32" s="30"/>
    </row>
    <row r="33" spans="1:20" ht="15" customHeight="1">
      <c r="A33" s="13" t="s">
        <v>35</v>
      </c>
      <c r="B33" s="49">
        <f t="shared" si="3"/>
        <v>230</v>
      </c>
      <c r="C33" s="36">
        <v>176</v>
      </c>
      <c r="D33" s="37">
        <v>0</v>
      </c>
      <c r="E33" s="38">
        <v>20</v>
      </c>
      <c r="F33" s="25">
        <v>0</v>
      </c>
      <c r="G33" s="20">
        <v>0</v>
      </c>
      <c r="H33" s="21">
        <v>1</v>
      </c>
      <c r="I33" s="25">
        <v>14</v>
      </c>
      <c r="J33" s="20">
        <v>1</v>
      </c>
      <c r="K33" s="21">
        <v>18</v>
      </c>
      <c r="L33" s="75"/>
      <c r="M33" s="31"/>
      <c r="N33" s="31"/>
      <c r="O33" s="31"/>
      <c r="P33" s="31"/>
      <c r="Q33" s="31"/>
      <c r="R33" s="31"/>
      <c r="S33" s="31"/>
      <c r="T33" s="30"/>
    </row>
    <row r="34" spans="1:20" ht="15" customHeight="1">
      <c r="A34" s="13" t="s">
        <v>36</v>
      </c>
      <c r="B34" s="49">
        <f t="shared" si="3"/>
        <v>941</v>
      </c>
      <c r="C34" s="36">
        <v>652</v>
      </c>
      <c r="D34" s="37">
        <v>2</v>
      </c>
      <c r="E34" s="38">
        <v>66</v>
      </c>
      <c r="F34" s="25">
        <v>1</v>
      </c>
      <c r="G34" s="20">
        <v>0</v>
      </c>
      <c r="H34" s="21">
        <v>8</v>
      </c>
      <c r="I34" s="25">
        <v>96</v>
      </c>
      <c r="J34" s="20">
        <v>2</v>
      </c>
      <c r="K34" s="21">
        <v>114</v>
      </c>
      <c r="L34" s="75"/>
      <c r="M34" s="31"/>
      <c r="N34" s="31"/>
      <c r="O34" s="31"/>
      <c r="P34" s="31"/>
      <c r="Q34" s="31"/>
      <c r="R34" s="31"/>
      <c r="S34" s="31"/>
      <c r="T34" s="30"/>
    </row>
    <row r="35" spans="1:20" ht="15" customHeight="1">
      <c r="A35" s="14" t="s">
        <v>39</v>
      </c>
      <c r="B35" s="50">
        <f t="shared" si="3"/>
        <v>227</v>
      </c>
      <c r="C35" s="39">
        <v>177</v>
      </c>
      <c r="D35" s="40">
        <v>1</v>
      </c>
      <c r="E35" s="41">
        <v>13</v>
      </c>
      <c r="F35" s="26">
        <v>0</v>
      </c>
      <c r="G35" s="23">
        <v>0</v>
      </c>
      <c r="H35" s="24">
        <v>2</v>
      </c>
      <c r="I35" s="26">
        <v>16</v>
      </c>
      <c r="J35" s="23">
        <v>0</v>
      </c>
      <c r="K35" s="24">
        <v>18</v>
      </c>
      <c r="L35" s="75"/>
      <c r="M35" s="31"/>
      <c r="N35" s="31"/>
      <c r="O35" s="31"/>
      <c r="P35" s="31"/>
      <c r="Q35" s="31"/>
      <c r="R35" s="31"/>
      <c r="S35" s="31"/>
      <c r="T35" s="30"/>
    </row>
    <row r="36" spans="13:20" ht="12">
      <c r="M36" s="31"/>
      <c r="N36" s="31"/>
      <c r="O36" s="31"/>
      <c r="P36" s="31"/>
      <c r="Q36" s="31"/>
      <c r="R36" s="31"/>
      <c r="S36" s="31"/>
      <c r="T36" s="30"/>
    </row>
    <row r="37" spans="13:16" ht="12">
      <c r="M37" s="31"/>
      <c r="N37" s="31"/>
      <c r="O37" s="31"/>
      <c r="P37" s="30"/>
    </row>
    <row r="38" spans="13:16" ht="12">
      <c r="M38" s="31"/>
      <c r="N38" s="31"/>
      <c r="O38" s="31"/>
      <c r="P38" s="30"/>
    </row>
    <row r="39" spans="13:16" ht="12">
      <c r="M39" s="30"/>
      <c r="N39" s="30"/>
      <c r="O39" s="30"/>
      <c r="P39" s="30"/>
    </row>
    <row r="40" spans="1:12" ht="17.25">
      <c r="A40" s="27" t="s">
        <v>61</v>
      </c>
      <c r="H40" s="96"/>
      <c r="I40" s="96"/>
      <c r="J40" s="96"/>
      <c r="K40" s="96"/>
      <c r="L40" s="29"/>
    </row>
    <row r="41" spans="1:19" s="28" customFormat="1" ht="17.25">
      <c r="A41" s="27"/>
      <c r="B41" s="89" t="s">
        <v>56</v>
      </c>
      <c r="C41" s="89"/>
      <c r="D41" s="89"/>
      <c r="E41" s="89"/>
      <c r="H41" s="29"/>
      <c r="I41" s="29"/>
      <c r="J41" s="29"/>
      <c r="K41" s="29"/>
      <c r="L41" s="29"/>
      <c r="M41" s="71">
        <f>SUM(M45:O45)</f>
        <v>2963</v>
      </c>
      <c r="P41" s="32"/>
      <c r="S41" s="71">
        <f>SUM(S45:U45)</f>
        <v>2963</v>
      </c>
    </row>
    <row r="42" ht="12.75" thickBot="1"/>
    <row r="43" spans="1:25" ht="13.5" customHeight="1">
      <c r="A43" s="90" t="s">
        <v>17</v>
      </c>
      <c r="B43" s="91" t="s">
        <v>18</v>
      </c>
      <c r="C43" s="91"/>
      <c r="D43" s="91" t="s">
        <v>21</v>
      </c>
      <c r="E43" s="91"/>
      <c r="M43" s="100" t="s">
        <v>47</v>
      </c>
      <c r="N43" s="101"/>
      <c r="O43" s="102"/>
      <c r="P43" s="97" t="s">
        <v>45</v>
      </c>
      <c r="Q43" s="98"/>
      <c r="R43" s="99"/>
      <c r="S43" s="100" t="s">
        <v>48</v>
      </c>
      <c r="T43" s="101"/>
      <c r="U43" s="102"/>
      <c r="V43" s="97" t="s">
        <v>46</v>
      </c>
      <c r="W43" s="98"/>
      <c r="X43" s="99"/>
      <c r="Y43" s="54"/>
    </row>
    <row r="44" spans="1:25" ht="13.5" customHeight="1" thickBot="1">
      <c r="A44" s="90"/>
      <c r="B44" s="15" t="s">
        <v>19</v>
      </c>
      <c r="C44" s="4" t="s">
        <v>20</v>
      </c>
      <c r="D44" s="15" t="s">
        <v>19</v>
      </c>
      <c r="E44" s="4" t="s">
        <v>20</v>
      </c>
      <c r="M44" s="55" t="s">
        <v>42</v>
      </c>
      <c r="N44" s="56" t="s">
        <v>43</v>
      </c>
      <c r="O44" s="57" t="s">
        <v>44</v>
      </c>
      <c r="P44" s="58" t="s">
        <v>42</v>
      </c>
      <c r="Q44" s="59" t="s">
        <v>43</v>
      </c>
      <c r="R44" s="60" t="s">
        <v>44</v>
      </c>
      <c r="S44" s="55" t="s">
        <v>42</v>
      </c>
      <c r="T44" s="56" t="s">
        <v>43</v>
      </c>
      <c r="U44" s="57" t="s">
        <v>44</v>
      </c>
      <c r="V44" s="58" t="s">
        <v>42</v>
      </c>
      <c r="W44" s="59" t="s">
        <v>43</v>
      </c>
      <c r="X44" s="60" t="s">
        <v>44</v>
      </c>
      <c r="Y44" s="54"/>
    </row>
    <row r="45" spans="1:25" ht="15" customHeight="1">
      <c r="A45" s="5" t="s">
        <v>22</v>
      </c>
      <c r="B45" s="42">
        <f aca="true" t="shared" si="4" ref="B45:B52">P45/M45*1/12</f>
        <v>30.348442232799655</v>
      </c>
      <c r="C45" s="43">
        <f aca="true" t="shared" si="5" ref="C45:C52">(Q45+R45)/(N45+O45)*1/12</f>
        <v>44.13931492842536</v>
      </c>
      <c r="D45" s="42">
        <f aca="true" t="shared" si="6" ref="D45:D52">V45/S45*1/12</f>
        <v>28.989180672268905</v>
      </c>
      <c r="E45" s="43">
        <f aca="true" t="shared" si="7" ref="E45:E52">(W45+X45)/(T45+U45)*1/12</f>
        <v>41.8686392224128</v>
      </c>
      <c r="K45" s="76"/>
      <c r="L45" s="76"/>
      <c r="M45" s="61">
        <f>SUM(M46:M52)</f>
        <v>2311</v>
      </c>
      <c r="N45" s="62">
        <f aca="true" t="shared" si="8" ref="N45:T45">SUM(N46:N52)</f>
        <v>28</v>
      </c>
      <c r="O45" s="63">
        <f t="shared" si="8"/>
        <v>624</v>
      </c>
      <c r="P45" s="61">
        <f t="shared" si="8"/>
        <v>841623</v>
      </c>
      <c r="Q45" s="62">
        <f t="shared" si="8"/>
        <v>20020</v>
      </c>
      <c r="R45" s="63">
        <f>SUM(R46:R52)</f>
        <v>325326</v>
      </c>
      <c r="S45" s="62">
        <f>SUM(S46:S52)</f>
        <v>2380</v>
      </c>
      <c r="T45" s="62">
        <f t="shared" si="8"/>
        <v>13</v>
      </c>
      <c r="U45" s="63">
        <f>SUM(U46:U52)</f>
        <v>570</v>
      </c>
      <c r="V45" s="63">
        <f>SUM(V46:V52)</f>
        <v>827931</v>
      </c>
      <c r="W45" s="63">
        <f>SUM(W46:W52)</f>
        <v>8234</v>
      </c>
      <c r="X45" s="63">
        <f>SUM(X46:X52)</f>
        <v>284679</v>
      </c>
      <c r="Y45" s="54"/>
    </row>
    <row r="46" spans="1:25" ht="15" customHeight="1">
      <c r="A46" s="13" t="s">
        <v>37</v>
      </c>
      <c r="B46" s="44">
        <f>P46/M46*1/12</f>
        <v>30.092749529190204</v>
      </c>
      <c r="C46" s="45">
        <f t="shared" si="5"/>
        <v>46.1469696969697</v>
      </c>
      <c r="D46" s="44">
        <f t="shared" si="6"/>
        <v>29.079608938547484</v>
      </c>
      <c r="E46" s="45">
        <f t="shared" si="7"/>
        <v>42.60377358490566</v>
      </c>
      <c r="K46" s="77"/>
      <c r="L46" s="77"/>
      <c r="M46" s="64">
        <v>177</v>
      </c>
      <c r="N46" s="65">
        <v>5</v>
      </c>
      <c r="O46" s="66">
        <v>50</v>
      </c>
      <c r="P46" s="67">
        <v>63917</v>
      </c>
      <c r="Q46" s="65">
        <v>3664</v>
      </c>
      <c r="R46" s="66">
        <v>26793</v>
      </c>
      <c r="S46" s="67">
        <v>179</v>
      </c>
      <c r="T46" s="65">
        <v>1</v>
      </c>
      <c r="U46" s="66">
        <v>52</v>
      </c>
      <c r="V46" s="67">
        <v>62463</v>
      </c>
      <c r="W46" s="65">
        <v>736</v>
      </c>
      <c r="X46" s="66">
        <v>26360</v>
      </c>
      <c r="Y46" s="54" t="s">
        <v>49</v>
      </c>
    </row>
    <row r="47" spans="1:25" ht="15" customHeight="1">
      <c r="A47" s="13" t="s">
        <v>33</v>
      </c>
      <c r="B47" s="44">
        <f t="shared" si="4"/>
        <v>30.458</v>
      </c>
      <c r="C47" s="45">
        <f t="shared" si="5"/>
        <v>44.044207317073166</v>
      </c>
      <c r="D47" s="44">
        <f t="shared" si="6"/>
        <v>29.114503816793896</v>
      </c>
      <c r="E47" s="45">
        <f t="shared" si="7"/>
        <v>42.55597014925373</v>
      </c>
      <c r="K47" s="77"/>
      <c r="L47" s="77"/>
      <c r="M47" s="64">
        <v>625</v>
      </c>
      <c r="N47" s="65">
        <v>3</v>
      </c>
      <c r="O47" s="66">
        <v>161</v>
      </c>
      <c r="P47" s="67">
        <v>228435</v>
      </c>
      <c r="Q47" s="65">
        <v>2411</v>
      </c>
      <c r="R47" s="66">
        <v>84268</v>
      </c>
      <c r="S47" s="67">
        <v>655</v>
      </c>
      <c r="T47" s="65">
        <v>2</v>
      </c>
      <c r="U47" s="66">
        <v>132</v>
      </c>
      <c r="V47" s="67">
        <v>228840</v>
      </c>
      <c r="W47" s="65">
        <v>1462</v>
      </c>
      <c r="X47" s="66">
        <v>66968</v>
      </c>
      <c r="Y47" s="54" t="s">
        <v>50</v>
      </c>
    </row>
    <row r="48" spans="1:25" ht="15" customHeight="1">
      <c r="A48" s="13" t="s">
        <v>40</v>
      </c>
      <c r="B48" s="44">
        <f t="shared" si="4"/>
        <v>29.799903100775193</v>
      </c>
      <c r="C48" s="45">
        <f t="shared" si="5"/>
        <v>43.035555555555554</v>
      </c>
      <c r="D48" s="44">
        <f>V48/S48*1/12</f>
        <v>28.713993710691824</v>
      </c>
      <c r="E48" s="45">
        <f>(W48+X48)/(T48+U48)*1/12</f>
        <v>41.46017156862745</v>
      </c>
      <c r="K48" s="77"/>
      <c r="L48" s="77"/>
      <c r="M48" s="67">
        <v>516</v>
      </c>
      <c r="N48" s="65">
        <v>11</v>
      </c>
      <c r="O48" s="66">
        <v>139</v>
      </c>
      <c r="P48" s="67">
        <v>184521</v>
      </c>
      <c r="Q48" s="65">
        <v>7477</v>
      </c>
      <c r="R48" s="66">
        <v>69987</v>
      </c>
      <c r="S48" s="67">
        <v>530</v>
      </c>
      <c r="T48" s="65">
        <v>3</v>
      </c>
      <c r="U48" s="66">
        <v>133</v>
      </c>
      <c r="V48" s="67">
        <v>182621</v>
      </c>
      <c r="W48" s="65">
        <v>2279</v>
      </c>
      <c r="X48" s="66">
        <v>65384</v>
      </c>
      <c r="Y48" s="54" t="s">
        <v>51</v>
      </c>
    </row>
    <row r="49" spans="1:25" ht="15" customHeight="1">
      <c r="A49" s="13" t="s">
        <v>38</v>
      </c>
      <c r="B49" s="44">
        <f t="shared" si="4"/>
        <v>30.79851598173516</v>
      </c>
      <c r="C49" s="45">
        <f t="shared" si="5"/>
        <v>44.706944444444446</v>
      </c>
      <c r="D49" s="44">
        <f t="shared" si="6"/>
        <v>29.162725225225227</v>
      </c>
      <c r="E49" s="45">
        <f t="shared" si="7"/>
        <v>42.60057471264368</v>
      </c>
      <c r="K49" s="77"/>
      <c r="L49" s="77"/>
      <c r="M49" s="67">
        <v>146</v>
      </c>
      <c r="N49" s="65">
        <v>1</v>
      </c>
      <c r="O49" s="66">
        <v>59</v>
      </c>
      <c r="P49" s="67">
        <v>53959</v>
      </c>
      <c r="Q49" s="65">
        <v>840</v>
      </c>
      <c r="R49" s="66">
        <v>31349</v>
      </c>
      <c r="S49" s="67">
        <v>148</v>
      </c>
      <c r="T49" s="65">
        <v>1</v>
      </c>
      <c r="U49" s="66">
        <v>57</v>
      </c>
      <c r="V49" s="67">
        <v>51793</v>
      </c>
      <c r="W49" s="65">
        <v>692</v>
      </c>
      <c r="X49" s="66">
        <v>28958</v>
      </c>
      <c r="Y49" s="54" t="s">
        <v>52</v>
      </c>
    </row>
    <row r="50" spans="1:25" ht="15" customHeight="1">
      <c r="A50" s="13" t="s">
        <v>41</v>
      </c>
      <c r="B50" s="44">
        <f t="shared" si="4"/>
        <v>30.33077709611452</v>
      </c>
      <c r="C50" s="45">
        <f t="shared" si="5"/>
        <v>44</v>
      </c>
      <c r="D50" s="44">
        <f t="shared" si="6"/>
        <v>28.893162393162395</v>
      </c>
      <c r="E50" s="45">
        <f t="shared" si="7"/>
        <v>39</v>
      </c>
      <c r="K50" s="77"/>
      <c r="L50" s="77"/>
      <c r="M50" s="67">
        <v>163</v>
      </c>
      <c r="N50" s="65">
        <v>1</v>
      </c>
      <c r="O50" s="66">
        <v>27</v>
      </c>
      <c r="P50" s="67">
        <v>59327</v>
      </c>
      <c r="Q50" s="65">
        <v>589</v>
      </c>
      <c r="R50" s="66">
        <v>14195</v>
      </c>
      <c r="S50" s="67">
        <v>156</v>
      </c>
      <c r="T50" s="65">
        <v>1</v>
      </c>
      <c r="U50" s="66">
        <v>34</v>
      </c>
      <c r="V50" s="67">
        <v>54088</v>
      </c>
      <c r="W50" s="65">
        <v>792</v>
      </c>
      <c r="X50" s="66">
        <v>15588</v>
      </c>
      <c r="Y50" s="54" t="s">
        <v>53</v>
      </c>
    </row>
    <row r="51" spans="1:25" ht="15" customHeight="1">
      <c r="A51" s="13" t="s">
        <v>36</v>
      </c>
      <c r="B51" s="44">
        <f t="shared" si="4"/>
        <v>30.546778190830235</v>
      </c>
      <c r="C51" s="45">
        <f t="shared" si="5"/>
        <v>44.288383838383844</v>
      </c>
      <c r="D51" s="44">
        <f t="shared" si="6"/>
        <v>29.079188869153345</v>
      </c>
      <c r="E51" s="45">
        <f t="shared" si="7"/>
        <v>40.95595238095238</v>
      </c>
      <c r="K51" s="77"/>
      <c r="L51" s="77"/>
      <c r="M51" s="67">
        <v>538</v>
      </c>
      <c r="N51" s="65">
        <v>6</v>
      </c>
      <c r="O51" s="66">
        <v>159</v>
      </c>
      <c r="P51" s="67">
        <v>197210</v>
      </c>
      <c r="Q51" s="65">
        <v>4444</v>
      </c>
      <c r="R51" s="66">
        <v>83247</v>
      </c>
      <c r="S51" s="67">
        <v>563</v>
      </c>
      <c r="T51" s="65">
        <v>4</v>
      </c>
      <c r="U51" s="66">
        <v>136</v>
      </c>
      <c r="V51" s="67">
        <v>196459</v>
      </c>
      <c r="W51" s="65">
        <v>1833</v>
      </c>
      <c r="X51" s="66">
        <v>66973</v>
      </c>
      <c r="Y51" s="54" t="s">
        <v>54</v>
      </c>
    </row>
    <row r="52" spans="1:25" ht="15" customHeight="1" thickBot="1">
      <c r="A52" s="14" t="s">
        <v>39</v>
      </c>
      <c r="B52" s="46">
        <f t="shared" si="4"/>
        <v>30.96689497716895</v>
      </c>
      <c r="C52" s="47">
        <f t="shared" si="5"/>
        <v>44.672222222222224</v>
      </c>
      <c r="D52" s="46">
        <f t="shared" si="6"/>
        <v>28.896532438478747</v>
      </c>
      <c r="E52" s="47">
        <f t="shared" si="7"/>
        <v>45.95061728395061</v>
      </c>
      <c r="K52" s="77"/>
      <c r="L52" s="77"/>
      <c r="M52" s="68">
        <v>146</v>
      </c>
      <c r="N52" s="69">
        <v>1</v>
      </c>
      <c r="O52" s="70">
        <v>29</v>
      </c>
      <c r="P52" s="68">
        <v>54254</v>
      </c>
      <c r="Q52" s="69">
        <v>595</v>
      </c>
      <c r="R52" s="70">
        <v>15487</v>
      </c>
      <c r="S52" s="68">
        <v>149</v>
      </c>
      <c r="T52" s="69">
        <v>1</v>
      </c>
      <c r="U52" s="70">
        <v>26</v>
      </c>
      <c r="V52" s="68">
        <v>51667</v>
      </c>
      <c r="W52" s="69">
        <v>440</v>
      </c>
      <c r="X52" s="70">
        <v>14448</v>
      </c>
      <c r="Y52" s="54" t="s">
        <v>55</v>
      </c>
    </row>
    <row r="55" ht="17.25">
      <c r="B55" s="35"/>
    </row>
  </sheetData>
  <sheetProtection/>
  <mergeCells count="26">
    <mergeCell ref="P43:R43"/>
    <mergeCell ref="V43:X43"/>
    <mergeCell ref="M43:O43"/>
    <mergeCell ref="S43:U43"/>
    <mergeCell ref="B41:E41"/>
    <mergeCell ref="A1:B1"/>
    <mergeCell ref="C24:E24"/>
    <mergeCell ref="A24:A27"/>
    <mergeCell ref="B24:B27"/>
    <mergeCell ref="A6:A7"/>
    <mergeCell ref="H5:K5"/>
    <mergeCell ref="A43:A44"/>
    <mergeCell ref="B43:C43"/>
    <mergeCell ref="D43:E43"/>
    <mergeCell ref="J26:K26"/>
    <mergeCell ref="F25:H25"/>
    <mergeCell ref="C25:C27"/>
    <mergeCell ref="D25:E26"/>
    <mergeCell ref="H23:K23"/>
    <mergeCell ref="H40:K40"/>
    <mergeCell ref="F6:G6"/>
    <mergeCell ref="I25:K25"/>
    <mergeCell ref="F24:K24"/>
    <mergeCell ref="G26:H26"/>
    <mergeCell ref="F26:F27"/>
    <mergeCell ref="I26:I27"/>
  </mergeCells>
  <printOptions horizontalCentered="1"/>
  <pageMargins left="0.7874015748031497" right="0.7874015748031497" top="0.9055118110236221" bottom="0.7086614173228347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 祐子</dc:creator>
  <cp:keywords/>
  <dc:description/>
  <cp:lastModifiedBy>業務補助者08314  </cp:lastModifiedBy>
  <cp:lastPrinted>2023-09-07T04:33:45Z</cp:lastPrinted>
  <dcterms:created xsi:type="dcterms:W3CDTF">1997-01-08T22:48:59Z</dcterms:created>
  <dcterms:modified xsi:type="dcterms:W3CDTF">2024-01-17T02:31:10Z</dcterms:modified>
  <cp:category/>
  <cp:version/>
  <cp:contentType/>
  <cp:contentStatus/>
</cp:coreProperties>
</file>